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16"/>
  <workbookPr defaultThemeVersion="166925"/>
  <mc:AlternateContent xmlns:mc="http://schemas.openxmlformats.org/markup-compatibility/2006">
    <mc:Choice Requires="x15">
      <x15ac:absPath xmlns:x15ac="http://schemas.microsoft.com/office/spreadsheetml/2010/11/ac" url="P:\División de FMEPPP\2024\Reporte Físico-Financiero 2024\Ejecución Presupuestaria 2024\Reporte Físico-Financiero Semestral 2024\1er Semestre\"/>
    </mc:Choice>
  </mc:AlternateContent>
  <xr:revisionPtr revIDLastSave="0" documentId="8_{AB2E99C7-0F09-4486-93FB-1544A90543EB}" xr6:coauthVersionLast="47" xr6:coauthVersionMax="47" xr10:uidLastSave="{00000000-0000-0000-0000-000000000000}"/>
  <bookViews>
    <workbookView xWindow="-120" yWindow="-120" windowWidth="29040" windowHeight="15840" tabRatio="545" xr2:uid="{4338FEAE-DB8E-4C02-BE6D-DDC1311F061E}"/>
  </bookViews>
  <sheets>
    <sheet name="Hoja1" sheetId="1" r:id="rId1"/>
  </sheets>
  <externalReferences>
    <externalReference r:id="rId2"/>
  </externalReferences>
  <definedNames>
    <definedName name="_xlnm.Print_Area" localSheetId="0">Hoja1!$A$1:$J$51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0" i="1" l="1"/>
  <c r="J29" i="1"/>
  <c r="I30" i="1"/>
  <c r="I29" i="1"/>
  <c r="I25" i="1" l="1"/>
  <c r="C16" i="1" l="1"/>
  <c r="C15" i="1"/>
  <c r="C14" i="1"/>
</calcChain>
</file>

<file path=xl/sharedStrings.xml><?xml version="1.0" encoding="utf-8"?>
<sst xmlns="http://schemas.openxmlformats.org/spreadsheetml/2006/main" count="91" uniqueCount="82">
  <si>
    <t>Informe de Evaluación Semestral de las Metas Físicas-Financieras</t>
  </si>
  <si>
    <t>Código</t>
  </si>
  <si>
    <t>Documento Relacionado</t>
  </si>
  <si>
    <t>Fecha Versión</t>
  </si>
  <si>
    <t>Versión</t>
  </si>
  <si>
    <t>DEC-FOR013</t>
  </si>
  <si>
    <t>Lineamientos para la Ejecución Presupuestaria 2022 del Gobierno General Nacional</t>
  </si>
  <si>
    <t>28/03/2019</t>
  </si>
  <si>
    <t>I -Información Instituciónal</t>
  </si>
  <si>
    <t>I.I - Completar los datos requeridos sobre la institución</t>
  </si>
  <si>
    <t>Capítulo</t>
  </si>
  <si>
    <t>0211- Ministerio de Obras Públicas y Comunicaciones</t>
  </si>
  <si>
    <t>Subcapítulo</t>
  </si>
  <si>
    <t>01-Ministerio de Obras Públicas y Comunicaciones</t>
  </si>
  <si>
    <t>Unidad Ejecutora</t>
  </si>
  <si>
    <t>0003- Oficina Para el Reordenamiento del Transporte (OPRET)</t>
  </si>
  <si>
    <t>Misión</t>
  </si>
  <si>
    <t>Satisfacer la movilidad de personas y bienes, a través del desarrollo y administración de un sistema ferroviario masivo.</t>
  </si>
  <si>
    <t>Visión</t>
  </si>
  <si>
    <t>Ser un sistema ferroviario a nivel nacional, modelo de referencia por su calidad, seguridad, confiabilidad y responsabilidad con la preservación del medio ambiente.</t>
  </si>
  <si>
    <t>II. Contribución a la Estrategia Nacional de Desarrollo</t>
  </si>
  <si>
    <t>Eje estratégico:</t>
  </si>
  <si>
    <t>Objetivo general:</t>
  </si>
  <si>
    <t>Objetivo(s) específico(s):</t>
  </si>
  <si>
    <t>3.3.6</t>
  </si>
  <si>
    <t>III. Información del Programa</t>
  </si>
  <si>
    <t>Nombre:</t>
  </si>
  <si>
    <t>23-Acceso y uso adecuado del Servicio de Transporte.</t>
  </si>
  <si>
    <t>Descripción:</t>
  </si>
  <si>
    <t>Este programa contribuye a desarrollar y brindar un mejor servicio de transporte público, eficiente, accesible, seguro, oportuno, cómodo, económico y de calidad a todos los usuarios.</t>
  </si>
  <si>
    <r>
      <t>Beneficiarios:</t>
    </r>
    <r>
      <rPr>
        <sz val="12"/>
        <color rgb="FF000000"/>
        <rFont val="Century Gothic"/>
        <family val="2"/>
      </rPr>
      <t xml:space="preserve"> </t>
    </r>
  </si>
  <si>
    <t>Población General.</t>
  </si>
  <si>
    <t>Resultado Asociado:</t>
  </si>
  <si>
    <t>Mejorar la movilidad ciudadana a través de la disponibilidad de medios de transporte modernizados, medido como la cantidad de ciudadanos que reciben dichos servicios de 106 millones en el 2023 a 115 millones en el 2025.</t>
  </si>
  <si>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</si>
  <si>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</si>
  <si>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</si>
  <si>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</si>
  <si>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</si>
  <si>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</si>
  <si>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</si>
  <si>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 xml:space="preserve"> Presupuesto Anual </t>
  </si>
  <si>
    <t xml:space="preserve"> Programación Semestral</t>
  </si>
  <si>
    <t>Ejecución Semestral</t>
  </si>
  <si>
    <t>Avance</t>
  </si>
  <si>
    <t>Producto</t>
  </si>
  <si>
    <t>Indicador</t>
  </si>
  <si>
    <t>Física
(A)</t>
  </si>
  <si>
    <t>Financiera
(B)</t>
  </si>
  <si>
    <t>Física
(C)</t>
  </si>
  <si>
    <t>Financiera
(D)</t>
  </si>
  <si>
    <t>Física 
(E)</t>
  </si>
  <si>
    <t>Financiera 
 (F)</t>
  </si>
  <si>
    <t>Física 
(%)
 G=E/C</t>
  </si>
  <si>
    <t>Financiero 
(%) 
H=F/D</t>
  </si>
  <si>
    <t>5872 - Usuarios reciben servicios de transporte ferroviario</t>
  </si>
  <si>
    <t>Cantidad de pasajeros transportados</t>
  </si>
  <si>
    <t>5873 - Usuarios reciben servicios de transporte aéreo por cable</t>
  </si>
  <si>
    <t>V. Análisis de los Logros y Desviaciones</t>
  </si>
  <si>
    <t>V.I - Información de Logros y Desviaciones por Producto</t>
  </si>
  <si>
    <t xml:space="preserve">Producto: </t>
  </si>
  <si>
    <t xml:space="preserve">Descripción del producto: </t>
  </si>
  <si>
    <t xml:space="preserve">Gestionar de manera efectiva y eficiente la entrega del servicio de transporte ferroviario, para suplir la demanda del servicio, por medio de la disponibilidad efectiva de trenes, programación del sistema de mantenimiento y capacitación constante al personal que presta servicio. </t>
  </si>
  <si>
    <t>Logros alcanzados:</t>
  </si>
  <si>
    <t>Transporte de usuarios equivalente a 52,189,822 pasajeros, lo que representa un 95.05% de la meta física programada con respecto a la meta física alcanzada. Se ha logrado una ejecución financiera semestral de DOP 5,682,015,777.12.</t>
  </si>
  <si>
    <t>Causas y justificación del desvío:</t>
  </si>
  <si>
    <t>El desempeño financiero presenta un porcentaje de cumplimiento del 71.74%. La principal causa en la disminución se debe a las limitaciones del uso de los recursos externos provenientes del Préstamo con el Banco Interamericano de Integración económica (BCIE) para el Proyecto de Construcción de la Línea 2C del MSD (SNIP 14558), según lo establecido en los términos contractuales del Préstamo, ya que el valor a ejecutar por esta vía representa aproximadamente un 50% del valor de las metas financieras.</t>
  </si>
  <si>
    <t xml:space="preserve">Gestionar de manera efectiva y eficiente la entrega del servicio de transporte aéreo por cable, para suplir la demanda del servicio, por medio de la disponibilidad efectiva de cabinas, programación del sistema de mantenimiento y capacitación constante al personal que presta servicio. </t>
  </si>
  <si>
    <t xml:space="preserve">Transporte de usuarios equivalente a 1,646,492 pasajeros, lo que representa un 89.79% de la meta física programada con respecto a la meta física alcanzada. Se ha logrado una ejecución financiera de DOP 91,372,170.10. </t>
  </si>
  <si>
    <t>El desempeño financiero presenta un porcentaje de un 44.96%. La principal causa en la disminución se debe a las limitaciones en la asignación de cuota a devengar, ya que la misma depende de los ingresos percibidos y registrados en la Cuenta Unica del Tesoro (CUT) a través de la captación directa por boletería. Se debe considerar que la institución no dispone de otra fuente de financiamiento para compensar la facturación mensual. - Otro punto a considerar es que la mayoría de las contrataciones de servicios para este producto (tales como fumigación, limpieza, tarjetas de acceso del usuario,entre otros) están contemplados dentro de los contratos del Metro. Importante: La programación de pago, particularmente del Mantenimiento del Metro y Teleférico de Santo Domingo, se realiza considerando la disponibilidad en la CUT.
El desempeño físco presenta un porcentaje de cumplimiento del 89.79%. Algunas de las causas son la disminución en la demanda del servicio por parte de los usuarios, cambios en patrones de movilidad, inicio del periodo de verano en centros escolares públicos y privados, y el incremento de periodos de lluvias de moderadas a intensas en la ciudad.</t>
  </si>
  <si>
    <r>
      <t xml:space="preserve">VI. </t>
    </r>
    <r>
      <rPr>
        <b/>
        <sz val="11"/>
        <color theme="0"/>
        <rFont val="Century Gothic"/>
        <family val="2"/>
      </rPr>
      <t>Oportunidades de Mejora</t>
    </r>
  </si>
  <si>
    <t xml:space="preserve">VI. I - De acuerdo a los eventos presentados durante la ejecución del producto, ¿qué aspecto puede mejorarse? </t>
  </si>
  <si>
    <t>1. Continuar con la construcción de las obras físicas (Línea 2B y Línea 2C) y la Ampliación del Servicio de la Línea 1 del Metro de Santo Domingo.</t>
  </si>
  <si>
    <r>
      <rPr>
        <b/>
        <sz val="11"/>
        <rFont val="Calibri"/>
        <family val="2"/>
      </rPr>
      <t>Nota:</t>
    </r>
    <r>
      <rPr>
        <sz val="11"/>
        <rFont val="Calibri"/>
        <family val="2"/>
      </rPr>
      <t xml:space="preserve"> Las secciones III, IV, V y VI deben ser repetidas, la misma cantidad de programas sustantivos (codificados desde 11 al 95) que tenga la unidad ejecutora.</t>
    </r>
  </si>
  <si>
    <t>Elaborado por:</t>
  </si>
  <si>
    <t>Validado por:</t>
  </si>
  <si>
    <t>Lic. Ashley Marie Arias</t>
  </si>
  <si>
    <t>Ing. David De Jesus Gomez</t>
  </si>
  <si>
    <t>Encargada 
División de Formulación, Monitoreo, Evaluación de Planes, Programas y Proyectos (FMEPPP)</t>
  </si>
  <si>
    <t>Encargado 
Departamento de Planificación y Desarrollo</t>
  </si>
  <si>
    <t>Firma:</t>
  </si>
  <si>
    <t>Fecha: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</si>
</sst>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 #,##0.00_);_(* \(#,##0.00\);_(* &quot;-&quot;??_);_(@_)"/>
    <numFmt numFmtId="165" formatCode="dd/mm/yyyy;@"/>
    <numFmt numFmtId="166" formatCode="[$-10409]#,##0;\-#,##0"/>
    <numFmt numFmtId="167" formatCode="[$-10409]#,##0.00;\-#,##0.00"/>
    <numFmt numFmtId="168" formatCode="[$-10409]0.00%"/>
  </numFmts>
  <fonts count="27">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b/>
      <sz val="11"/>
      <color theme="0"/>
      <name val="Century Gothic"/>
      <family val="2"/>
    </font>
    <font>
      <i/>
      <sz val="11"/>
      <color theme="1"/>
      <name val="Calibri"/>
      <family val="2"/>
      <scheme val="minor"/>
    </font>
    <font>
      <sz val="8"/>
      <name val="Calibri"/>
      <family val="2"/>
      <scheme val="minor"/>
    </font>
    <font>
      <i/>
      <sz val="11"/>
      <name val="Calibri"/>
      <family val="2"/>
    </font>
    <font>
      <sz val="11"/>
      <color theme="1"/>
      <name val="Arial"/>
      <family val="2"/>
    </font>
    <font>
      <sz val="11"/>
      <color rgb="FF000000"/>
      <name val="Calibri"/>
      <family val="2"/>
      <charset val="204"/>
    </font>
    <font>
      <sz val="12"/>
      <color theme="1"/>
      <name val="Times New Roman"/>
      <family val="1"/>
    </font>
    <font>
      <b/>
      <sz val="12"/>
      <color theme="1"/>
      <name val="Times New Roman"/>
      <family val="1"/>
    </font>
    <font>
      <b/>
      <sz val="12"/>
      <color theme="0"/>
      <name val="Times New Roman"/>
      <family val="1"/>
    </font>
    <font>
      <sz val="11"/>
      <color rgb="FF000000"/>
      <name val="Calibri"/>
      <family val="2"/>
      <scheme val="minor"/>
    </font>
    <font>
      <sz val="10"/>
      <name val="Arial"/>
      <family val="2"/>
    </font>
    <font>
      <i/>
      <sz val="11"/>
      <name val="Calibri"/>
      <family val="2"/>
      <scheme val="minor"/>
    </font>
  </fonts>
  <fills count="11">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
      <patternFill patternType="solid">
        <fgColor theme="4" tint="0.59999389629810485"/>
        <bgColor indexed="65"/>
      </patternFill>
    </fill>
  </fills>
  <borders count="36">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right/>
      <top style="thin">
        <color theme="0" tint="-0.34998626667073579"/>
      </top>
      <bottom style="thin">
        <color theme="0" tint="-0.34998626667073579"/>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3">
    <xf numFmtId="0" fontId="0" fillId="0" borderId="0"/>
    <xf numFmtId="164" fontId="1" fillId="0" borderId="0" applyFont="0" applyFill="0" applyBorder="0" applyAlignment="0" applyProtection="0"/>
    <xf numFmtId="9" fontId="1" fillId="0" borderId="0" applyFont="0" applyFill="0" applyBorder="0" applyAlignment="0" applyProtection="0"/>
    <xf numFmtId="0" fontId="19" fillId="0" borderId="0"/>
    <xf numFmtId="164" fontId="19" fillId="0" borderId="0" applyFont="0" applyFill="0" applyBorder="0" applyAlignment="0" applyProtection="0"/>
    <xf numFmtId="0" fontId="1" fillId="0" borderId="0"/>
    <xf numFmtId="0" fontId="20" fillId="0" borderId="0"/>
    <xf numFmtId="0" fontId="24" fillId="0" borderId="0"/>
    <xf numFmtId="0" fontId="1" fillId="0" borderId="0"/>
    <xf numFmtId="0" fontId="25" fillId="0" borderId="0">
      <alignment wrapText="1"/>
    </xf>
    <xf numFmtId="0" fontId="1" fillId="0" borderId="0"/>
    <xf numFmtId="0" fontId="1" fillId="0" borderId="0"/>
    <xf numFmtId="0" fontId="1" fillId="10" borderId="0" applyNumberFormat="0" applyBorder="0" applyAlignment="0" applyProtection="0"/>
  </cellStyleXfs>
  <cellXfs count="104">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165"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0" fontId="9" fillId="0" borderId="17" xfId="0" applyFont="1" applyBorder="1" applyAlignment="1">
      <alignment vertical="center"/>
    </xf>
    <xf numFmtId="0" fontId="0" fillId="0" borderId="17" xfId="0" applyBorder="1"/>
    <xf numFmtId="0" fontId="10" fillId="0" borderId="0" xfId="0" applyFont="1" applyProtection="1">
      <protection locked="0"/>
    </xf>
    <xf numFmtId="0" fontId="9" fillId="0" borderId="17" xfId="0" applyFont="1" applyBorder="1" applyAlignment="1">
      <alignment vertical="center" wrapText="1"/>
    </xf>
    <xf numFmtId="0" fontId="14" fillId="8" borderId="27" xfId="0" applyFont="1" applyFill="1" applyBorder="1" applyAlignment="1">
      <alignment horizontal="center" vertical="center" wrapText="1" readingOrder="1"/>
    </xf>
    <xf numFmtId="0" fontId="14" fillId="8" borderId="28" xfId="0" applyFont="1" applyFill="1" applyBorder="1" applyAlignment="1">
      <alignment horizontal="center" vertical="center" wrapText="1" readingOrder="1"/>
    </xf>
    <xf numFmtId="0" fontId="14" fillId="8" borderId="29" xfId="0" applyFont="1" applyFill="1" applyBorder="1" applyAlignment="1">
      <alignment horizontal="center" vertical="center" wrapText="1" readingOrder="1"/>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9" fillId="5" borderId="17" xfId="0" applyFont="1" applyFill="1" applyBorder="1" applyAlignment="1" applyProtection="1">
      <alignment vertical="center" wrapText="1"/>
      <protection locked="0"/>
    </xf>
    <xf numFmtId="0" fontId="16" fillId="5" borderId="0" xfId="0" applyFont="1" applyFill="1" applyAlignment="1" applyProtection="1">
      <alignment horizontal="left" vertical="center" wrapText="1"/>
      <protection locked="0"/>
    </xf>
    <xf numFmtId="0" fontId="16" fillId="5" borderId="18" xfId="0" applyFont="1" applyFill="1" applyBorder="1" applyAlignment="1" applyProtection="1">
      <alignment horizontal="left" vertical="center" wrapText="1"/>
      <protection locked="0"/>
    </xf>
    <xf numFmtId="0" fontId="0" fillId="6" borderId="19" xfId="0" applyFill="1" applyBorder="1" applyAlignment="1">
      <alignment horizontal="center" vertical="center" wrapText="1"/>
    </xf>
    <xf numFmtId="0" fontId="0" fillId="6" borderId="19" xfId="0" applyFill="1" applyBorder="1" applyAlignment="1">
      <alignment horizontal="center" vertical="center"/>
    </xf>
    <xf numFmtId="0" fontId="10" fillId="0" borderId="22" xfId="0" applyFont="1" applyBorder="1" applyAlignment="1" applyProtection="1">
      <alignment vertical="center" wrapText="1"/>
      <protection locked="0"/>
    </xf>
    <xf numFmtId="0" fontId="10" fillId="0" borderId="25" xfId="0" applyFont="1" applyBorder="1" applyAlignment="1" applyProtection="1">
      <alignment vertical="center" wrapText="1"/>
      <protection locked="0"/>
    </xf>
    <xf numFmtId="0" fontId="10" fillId="0" borderId="30" xfId="0" applyFont="1" applyBorder="1" applyAlignment="1" applyProtection="1">
      <alignment vertical="center" wrapText="1"/>
      <protection locked="0"/>
    </xf>
    <xf numFmtId="0" fontId="10" fillId="0" borderId="31" xfId="0" applyFont="1" applyBorder="1" applyAlignment="1" applyProtection="1">
      <alignment vertical="center" wrapText="1"/>
      <protection locked="0"/>
    </xf>
    <xf numFmtId="0" fontId="16" fillId="9" borderId="0" xfId="0" applyFont="1" applyFill="1" applyAlignment="1" applyProtection="1">
      <alignment vertical="center" wrapText="1"/>
      <protection locked="0"/>
    </xf>
    <xf numFmtId="0" fontId="18" fillId="0" borderId="0" xfId="0" applyFont="1" applyProtection="1">
      <protection locked="0"/>
    </xf>
    <xf numFmtId="10" fontId="10" fillId="7" borderId="25" xfId="2" applyNumberFormat="1" applyFont="1" applyFill="1" applyBorder="1" applyAlignment="1" applyProtection="1">
      <alignment horizontal="center" vertical="center" wrapText="1" readingOrder="1"/>
    </xf>
    <xf numFmtId="0" fontId="10" fillId="0" borderId="0" xfId="0" applyFont="1" applyAlignment="1">
      <alignment horizontal="left" vertical="center" wrapText="1"/>
    </xf>
    <xf numFmtId="0" fontId="16" fillId="0" borderId="0" xfId="0" applyFont="1" applyAlignment="1" applyProtection="1">
      <alignment horizontal="left" vertical="center" wrapText="1"/>
      <protection locked="0"/>
    </xf>
    <xf numFmtId="0" fontId="16" fillId="0" borderId="18" xfId="0" applyFont="1" applyBorder="1" applyAlignment="1" applyProtection="1">
      <alignment horizontal="left" vertical="center" wrapText="1"/>
      <protection locked="0"/>
    </xf>
    <xf numFmtId="0" fontId="26" fillId="0" borderId="0" xfId="0" applyFont="1" applyAlignment="1" applyProtection="1">
      <alignment horizontal="left" vertical="center" wrapText="1"/>
      <protection locked="0"/>
    </xf>
    <xf numFmtId="0" fontId="26" fillId="0" borderId="18" xfId="0" applyFont="1" applyBorder="1" applyAlignment="1" applyProtection="1">
      <alignment horizontal="left" vertical="center" wrapText="1"/>
      <protection locked="0"/>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16" fillId="9" borderId="0" xfId="0" applyFont="1" applyFill="1" applyAlignment="1" applyProtection="1">
      <alignment horizontal="left" vertical="center" wrapText="1"/>
      <protection locked="0"/>
    </xf>
    <xf numFmtId="0" fontId="0" fillId="6" borderId="20" xfId="0" applyFill="1" applyBorder="1" applyAlignment="1">
      <alignment horizontal="center" vertical="center" wrapText="1"/>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49" fontId="16" fillId="9" borderId="33" xfId="0" quotePrefix="1" applyNumberFormat="1" applyFont="1" applyFill="1" applyBorder="1" applyAlignment="1" applyProtection="1">
      <alignment horizontal="left" vertical="center" wrapText="1"/>
      <protection locked="0"/>
    </xf>
    <xf numFmtId="0" fontId="16" fillId="9" borderId="20" xfId="0" applyFont="1" applyFill="1" applyBorder="1" applyAlignment="1" applyProtection="1">
      <alignment horizontal="left" vertical="center"/>
      <protection locked="0"/>
    </xf>
    <xf numFmtId="0" fontId="16" fillId="9" borderId="20" xfId="0" applyFont="1" applyFill="1" applyBorder="1" applyAlignment="1" applyProtection="1">
      <alignment horizontal="left" vertical="center" wrapText="1"/>
      <protection locked="0"/>
    </xf>
    <xf numFmtId="49" fontId="16" fillId="9" borderId="20" xfId="0" quotePrefix="1" applyNumberFormat="1" applyFont="1" applyFill="1" applyBorder="1" applyAlignment="1" applyProtection="1">
      <alignment horizontal="left" vertical="center" wrapText="1"/>
      <protection locked="0"/>
    </xf>
    <xf numFmtId="0" fontId="12" fillId="6" borderId="32" xfId="0" applyFont="1" applyFill="1" applyBorder="1" applyAlignment="1">
      <alignment horizontal="center" vertical="center" wrapText="1" readingOrder="1"/>
    </xf>
    <xf numFmtId="0" fontId="12" fillId="6" borderId="22" xfId="0" applyFont="1" applyFill="1" applyBorder="1" applyAlignment="1">
      <alignment horizontal="center" vertical="center" wrapText="1" readingOrder="1"/>
    </xf>
    <xf numFmtId="0" fontId="13" fillId="8" borderId="25" xfId="0" applyFont="1" applyFill="1" applyBorder="1" applyAlignment="1">
      <alignment horizontal="center" vertical="center" wrapText="1" readingOrder="1"/>
    </xf>
    <xf numFmtId="0" fontId="10" fillId="6" borderId="25" xfId="0" applyFont="1" applyFill="1" applyBorder="1" applyAlignment="1">
      <alignment vertical="top" wrapText="1"/>
    </xf>
    <xf numFmtId="0" fontId="10" fillId="6" borderId="26" xfId="0" applyFont="1" applyFill="1" applyBorder="1" applyAlignment="1">
      <alignment vertical="top" wrapText="1"/>
    </xf>
    <xf numFmtId="39" fontId="10" fillId="9" borderId="23" xfId="1" applyNumberFormat="1" applyFont="1" applyFill="1" applyBorder="1" applyAlignment="1" applyProtection="1">
      <alignment horizontal="center" vertical="center" wrapText="1" readingOrder="1"/>
      <protection locked="0"/>
    </xf>
    <xf numFmtId="39" fontId="10" fillId="9" borderId="32" xfId="1" applyNumberFormat="1" applyFont="1" applyFill="1" applyBorder="1" applyAlignment="1" applyProtection="1">
      <alignment horizontal="center" vertical="center" wrapText="1" readingOrder="1"/>
      <protection locked="0"/>
    </xf>
    <xf numFmtId="39" fontId="10" fillId="9" borderId="22" xfId="1" applyNumberFormat="1" applyFont="1" applyFill="1" applyBorder="1" applyAlignment="1" applyProtection="1">
      <alignment horizontal="center" vertical="center" wrapText="1" readingOrder="1"/>
      <protection locked="0"/>
    </xf>
    <xf numFmtId="39" fontId="10" fillId="0" borderId="23" xfId="1" applyNumberFormat="1" applyFont="1" applyFill="1" applyBorder="1" applyAlignment="1" applyProtection="1">
      <alignment horizontal="center" vertical="center" wrapText="1" readingOrder="1"/>
      <protection locked="0"/>
    </xf>
    <xf numFmtId="39" fontId="10" fillId="0" borderId="32" xfId="1" applyNumberFormat="1" applyFont="1" applyFill="1" applyBorder="1" applyAlignment="1" applyProtection="1">
      <alignment horizontal="center" vertical="center" wrapText="1" readingOrder="1"/>
      <protection locked="0"/>
    </xf>
    <xf numFmtId="39" fontId="10" fillId="0" borderId="22" xfId="1" applyNumberFormat="1" applyFont="1" applyFill="1" applyBorder="1" applyAlignment="1" applyProtection="1">
      <alignment horizontal="center" vertical="center" wrapText="1" readingOrder="1"/>
      <protection locked="0"/>
    </xf>
    <xf numFmtId="0" fontId="12" fillId="6" borderId="21" xfId="0" applyFont="1" applyFill="1" applyBorder="1" applyAlignment="1">
      <alignment horizontal="center" vertical="center" wrapText="1" readingOrder="1"/>
    </xf>
    <xf numFmtId="0" fontId="12" fillId="6" borderId="23" xfId="0" applyFont="1" applyFill="1" applyBorder="1" applyAlignment="1">
      <alignment horizontal="center" vertical="center" wrapText="1" readingOrder="1"/>
    </xf>
    <xf numFmtId="0" fontId="12" fillId="6" borderId="24" xfId="0" applyFont="1" applyFill="1" applyBorder="1" applyAlignment="1">
      <alignment horizontal="center" vertical="center" wrapText="1" readingOrder="1"/>
    </xf>
    <xf numFmtId="4" fontId="10" fillId="9" borderId="21" xfId="1" applyNumberFormat="1" applyFont="1" applyFill="1" applyBorder="1" applyAlignment="1" applyProtection="1">
      <alignment horizontal="center" vertical="center" wrapText="1" readingOrder="1"/>
      <protection locked="0"/>
    </xf>
    <xf numFmtId="4" fontId="10" fillId="9" borderId="22" xfId="1" applyNumberFormat="1" applyFont="1" applyFill="1" applyBorder="1" applyAlignment="1" applyProtection="1">
      <alignment horizontal="center" vertical="center" wrapText="1" readingOrder="1"/>
      <protection locked="0"/>
    </xf>
    <xf numFmtId="10" fontId="10" fillId="7" borderId="25" xfId="2" applyNumberFormat="1" applyFont="1" applyFill="1" applyBorder="1" applyAlignment="1" applyProtection="1">
      <alignment horizontal="center" vertical="center" wrapText="1" readingOrder="1"/>
    </xf>
    <xf numFmtId="10" fontId="10" fillId="7" borderId="26" xfId="2" applyNumberFormat="1" applyFont="1" applyFill="1" applyBorder="1" applyAlignment="1" applyProtection="1">
      <alignment horizontal="center" vertical="center" wrapText="1" readingOrder="1"/>
    </xf>
    <xf numFmtId="0" fontId="21" fillId="9" borderId="19" xfId="3" applyFont="1" applyFill="1" applyBorder="1" applyAlignment="1">
      <alignment horizontal="left" vertical="center"/>
    </xf>
    <xf numFmtId="0" fontId="21" fillId="9" borderId="34" xfId="3" applyFont="1" applyFill="1" applyBorder="1" applyAlignment="1">
      <alignment horizontal="left" vertical="center"/>
    </xf>
    <xf numFmtId="0" fontId="21" fillId="9" borderId="35" xfId="3" applyFont="1" applyFill="1" applyBorder="1" applyAlignment="1">
      <alignment horizontal="left" vertical="center"/>
    </xf>
    <xf numFmtId="0" fontId="23" fillId="4" borderId="19" xfId="3" applyFont="1" applyFill="1" applyBorder="1" applyAlignment="1">
      <alignment horizontal="center" vertical="center"/>
    </xf>
    <xf numFmtId="0" fontId="23" fillId="4" borderId="34" xfId="3" applyFont="1" applyFill="1" applyBorder="1" applyAlignment="1">
      <alignment horizontal="center" vertical="center"/>
    </xf>
    <xf numFmtId="0" fontId="23" fillId="4" borderId="35" xfId="3" applyFont="1" applyFill="1" applyBorder="1" applyAlignment="1">
      <alignment horizontal="center" vertical="center"/>
    </xf>
    <xf numFmtId="0" fontId="22" fillId="9" borderId="19" xfId="3" applyFont="1" applyFill="1" applyBorder="1" applyAlignment="1">
      <alignment horizontal="center" vertical="center"/>
    </xf>
    <xf numFmtId="0" fontId="22" fillId="9" borderId="34" xfId="3" applyFont="1" applyFill="1" applyBorder="1" applyAlignment="1">
      <alignment horizontal="center" vertical="center"/>
    </xf>
    <xf numFmtId="0" fontId="22" fillId="9" borderId="35" xfId="3" applyFont="1" applyFill="1" applyBorder="1" applyAlignment="1">
      <alignment horizontal="center" vertical="center"/>
    </xf>
    <xf numFmtId="0" fontId="22" fillId="9" borderId="19" xfId="3" applyFont="1" applyFill="1" applyBorder="1" applyAlignment="1">
      <alignment horizontal="center" vertical="center" wrapText="1"/>
    </xf>
    <xf numFmtId="0" fontId="22" fillId="9" borderId="34" xfId="3" applyFont="1" applyFill="1" applyBorder="1" applyAlignment="1">
      <alignment horizontal="center" vertical="center" wrapText="1"/>
    </xf>
    <xf numFmtId="0" fontId="22" fillId="9" borderId="35" xfId="3" applyFont="1" applyFill="1" applyBorder="1" applyAlignment="1">
      <alignment horizontal="center" vertical="center" wrapText="1"/>
    </xf>
    <xf numFmtId="166" fontId="10" fillId="0" borderId="25" xfId="0" applyNumberFormat="1" applyFont="1" applyBorder="1" applyAlignment="1" applyProtection="1">
      <alignment horizontal="center" vertical="center" wrapText="1" readingOrder="1"/>
      <protection locked="0"/>
    </xf>
    <xf numFmtId="3" fontId="0" fillId="9" borderId="0" xfId="0" applyNumberFormat="1" applyFont="1" applyFill="1" applyAlignment="1">
      <alignment horizontal="center" vertical="center"/>
    </xf>
    <xf numFmtId="167" fontId="10" fillId="0" borderId="25" xfId="0" applyNumberFormat="1" applyFont="1" applyBorder="1" applyAlignment="1" applyProtection="1">
      <alignment horizontal="center" vertical="center" wrapText="1" readingOrder="1"/>
      <protection locked="0"/>
    </xf>
    <xf numFmtId="166" fontId="10" fillId="0" borderId="25" xfId="0" applyNumberFormat="1" applyFont="1" applyBorder="1" applyAlignment="1" applyProtection="1">
      <alignment horizontal="center" vertical="center" wrapText="1"/>
      <protection locked="0"/>
    </xf>
    <xf numFmtId="168" fontId="10" fillId="7" borderId="23" xfId="0" applyNumberFormat="1" applyFont="1" applyFill="1" applyBorder="1" applyAlignment="1">
      <alignment horizontal="center" vertical="center" wrapText="1" readingOrder="1"/>
    </xf>
    <xf numFmtId="166" fontId="10" fillId="0" borderId="31" xfId="0" applyNumberFormat="1" applyFont="1" applyBorder="1" applyAlignment="1" applyProtection="1">
      <alignment horizontal="center" vertical="center" wrapText="1" readingOrder="1"/>
      <protection locked="0"/>
    </xf>
    <xf numFmtId="167" fontId="10" fillId="0" borderId="31" xfId="0" applyNumberFormat="1" applyFont="1" applyBorder="1" applyAlignment="1" applyProtection="1">
      <alignment horizontal="center" vertical="center" wrapText="1" readingOrder="1"/>
      <protection locked="0"/>
    </xf>
    <xf numFmtId="166" fontId="10" fillId="0" borderId="31" xfId="0" applyNumberFormat="1" applyFont="1" applyBorder="1" applyAlignment="1" applyProtection="1">
      <alignment horizontal="center" vertical="center" wrapText="1"/>
      <protection locked="0"/>
    </xf>
  </cellXfs>
  <cellStyles count="13">
    <cellStyle name="40% - Énfasis1 2" xfId="12" xr:uid="{B7EDC135-D364-4C7B-A586-89273E8AE81A}"/>
    <cellStyle name="Comma" xfId="1" builtinId="3"/>
    <cellStyle name="Millares 2" xfId="4" xr:uid="{A9021C37-8697-4172-A946-3F33DA58E42F}"/>
    <cellStyle name="Normal" xfId="0" builtinId="0"/>
    <cellStyle name="Normal 2" xfId="5" xr:uid="{9F493C23-B3FB-41FC-A5EC-3DE3C76CCCCB}"/>
    <cellStyle name="Normal 2 2" xfId="11" xr:uid="{F10EDEF8-4795-4D2D-80A4-04C65BBB5284}"/>
    <cellStyle name="Normal 3" xfId="6" xr:uid="{2223E04D-FAF8-4520-AD94-B1617C0CC021}"/>
    <cellStyle name="Normal 3 2" xfId="10" xr:uid="{A785469F-B953-4E52-BB7F-96C47999626F}"/>
    <cellStyle name="Normal 3 3 2" xfId="9" xr:uid="{2D8D3A5E-1873-46CA-A80F-92FF2820381C}"/>
    <cellStyle name="Normal 4" xfId="7" xr:uid="{BBE15AF8-11CB-4DD1-9F52-17B77C6ABD78}"/>
    <cellStyle name="Normal 5" xfId="8" xr:uid="{9433D0D8-9933-423C-ADC3-4AB1FE834C6F}"/>
    <cellStyle name="Normal 6" xfId="3" xr:uid="{54E3AABD-5302-482B-A010-E25516CABF9F}"/>
    <cellStyle name="Percent" xfId="2" builtinId="5"/>
  </cellStyles>
  <dxfs count="15">
    <dxf>
      <font>
        <b val="0"/>
        <i val="0"/>
        <strike val="0"/>
        <condense val="0"/>
        <extend val="0"/>
        <outline val="0"/>
        <shadow val="0"/>
        <u val="none"/>
        <vertAlign val="baseline"/>
        <sz val="11"/>
        <color auto="1"/>
        <name val="Calibri"/>
        <scheme val="none"/>
      </font>
      <numFmt numFmtId="168"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11"/>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11"/>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1"/>
        <color auto="1"/>
        <name val="Calibri"/>
        <scheme val="none"/>
      </font>
      <numFmt numFmtId="166" formatCode="[$-10409]#,##0;\-#,##0"/>
      <fill>
        <patternFill patternType="none">
          <fgColor indexed="64"/>
          <bgColor auto="1"/>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1"/>
        <color auto="1"/>
        <name val="Calibri"/>
        <family val="2"/>
        <scheme val="none"/>
      </font>
      <numFmt numFmtId="167"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1"/>
        <color auto="1"/>
        <name val="Calibri"/>
        <family val="2"/>
        <scheme val="none"/>
      </font>
      <numFmt numFmtId="167"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11"/>
        <color auto="1"/>
        <name val="Calibri"/>
        <scheme val="none"/>
      </font>
      <numFmt numFmtId="167" formatCode="[$-10409]#,##0.00;\-#,##0.00"/>
      <fill>
        <patternFill patternType="none">
          <fgColor indexed="64"/>
          <bgColor indexed="65"/>
        </patternFill>
      </fill>
      <alignment horizontal="center" vertical="center" textRotation="0" wrapText="1" relativeIndent="-1"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11"/>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11"/>
        <color auto="1"/>
        <name val="Calibri"/>
        <family val="2"/>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1"/>
        <color auto="1"/>
        <name val="Calibri"/>
        <family val="2"/>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theme="0" tint="-0.34998626667073579"/>
        </top>
      </border>
    </dxf>
    <dxf>
      <border outline="0">
        <bottom style="thin">
          <color theme="0" tint="-0.34998626667073579"/>
        </bottom>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2EBA2770-EEE0-46A7-BDE0-A04EAFE33DCD}"/>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95886</xdr:colOff>
      <xdr:row>0</xdr:row>
      <xdr:rowOff>123825</xdr:rowOff>
    </xdr:from>
    <xdr:ext cx="1367789" cy="646571"/>
    <xdr:pic>
      <xdr:nvPicPr>
        <xdr:cNvPr id="3" name="Imagen 2">
          <a:extLst>
            <a:ext uri="{FF2B5EF4-FFF2-40B4-BE49-F238E27FC236}">
              <a16:creationId xmlns:a16="http://schemas.microsoft.com/office/drawing/2014/main" id="{054A70EA-6CD9-4452-A290-E49D9A7BEBA2}"/>
            </a:ext>
          </a:extLst>
        </xdr:cNvPr>
        <xdr:cNvPicPr>
          <a:picLocks noChangeAspect="1"/>
        </xdr:cNvPicPr>
      </xdr:nvPicPr>
      <xdr:blipFill>
        <a:blip xmlns:r="http://schemas.openxmlformats.org/officeDocument/2006/relationships" r:embed="rId1"/>
        <a:stretch>
          <a:fillRect/>
        </a:stretch>
      </xdr:blipFill>
      <xdr:spPr>
        <a:xfrm>
          <a:off x="95886" y="123825"/>
          <a:ext cx="1367789" cy="646571"/>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rio"/>
      <sheetName val="Historial de Cambios"/>
      <sheetName val="Validacion datos"/>
    </sheetNames>
    <sheetDataSet>
      <sheetData sheetId="0"/>
      <sheetData sheetId="1"/>
      <sheetData sheetId="2">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D0C3A45-2ADF-4BAB-A7D0-0E093E4A82BD}" name="Tabla1" displayName="Tabla1" ref="A28:J30" totalsRowShown="0" headerRowDxfId="14" dataDxfId="13" headerRowBorderDxfId="11" tableBorderDxfId="12" totalsRowBorderDxfId="10">
  <autoFilter ref="A28:J30" xr:uid="{729C141F-E46E-4045-97F9-5386819ECC6C}"/>
  <tableColumns count="10">
    <tableColumn id="1" xr3:uid="{DC1B7B10-25DF-444B-B97E-464EC471DB5B}" name="Producto" dataDxfId="9"/>
    <tableColumn id="2" xr3:uid="{C61E64BC-B5A5-45F4-8F84-130CBA355D9D}" name="Indicador" dataDxfId="8"/>
    <tableColumn id="3" xr3:uid="{3AC7971E-A8AB-4C13-830D-AC13829EAC0E}" name="Física_x000a_(A)" dataDxfId="7"/>
    <tableColumn id="4" xr3:uid="{8DB7EDBB-DB79-4CBD-AD68-D153CE19B0A8}" name="Financiera_x000a_(B)" dataDxfId="6"/>
    <tableColumn id="9" xr3:uid="{F0F0230C-1AC1-4535-83F4-E083D77D07B4}" name="Física_x000a_(C)" dataDxfId="5"/>
    <tableColumn id="10" xr3:uid="{0CC70C83-E52A-4C45-B592-E7B7ECCF1AD3}" name="Financiera_x000a_(D)" dataDxfId="4"/>
    <tableColumn id="5" xr3:uid="{C2FDA61C-9281-4FCB-A3FE-246521A85EA0}" name="Física _x000a_(E)" dataDxfId="3">
      <calculatedColumnFormula>20379885+22311026</calculatedColumnFormula>
    </tableColumn>
    <tableColumn id="6" xr3:uid="{B07D8104-8103-4848-A228-6FBAE528EF68}" name="Financiera _x000a_ (F)" dataDxfId="2">
      <calculatedColumnFormula>1044607083.5+2290936068.66</calculatedColumnFormula>
    </tableColumn>
    <tableColumn id="7" xr3:uid="{F97ACE16-1124-4543-AD0A-CBAA1878A36A}" name="Física _x000a_(%)_x000a_ G=E/C" dataDxfId="1">
      <calculatedColumnFormula>IF(G29&gt;0,G29/E29,0)</calculatedColumnFormula>
    </tableColumn>
    <tableColumn id="8" xr3:uid="{CAB2F777-24BA-4EFC-82F9-153B93171D9B}" name="Financiero _x000a_(%) _x000a_H=F/D" dataDxfId="0">
      <calculatedColumnFormula>IF(H29&gt;0,H29/F29,0)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4479C-993B-4588-8475-DCAAD29F6444}">
  <sheetPr>
    <pageSetUpPr fitToPage="1"/>
  </sheetPr>
  <dimension ref="A1:K51"/>
  <sheetViews>
    <sheetView showGridLines="0" tabSelected="1" view="pageBreakPreview" topLeftCell="A41" zoomScaleNormal="100" zoomScaleSheetLayoutView="100" workbookViewId="0">
      <selection activeCell="D58" sqref="D58:D59"/>
    </sheetView>
  </sheetViews>
  <sheetFormatPr defaultColWidth="11.42578125" defaultRowHeight="15"/>
  <cols>
    <col min="1" max="1" width="23" style="8" customWidth="1"/>
    <col min="2" max="2" width="14.5703125" style="8" customWidth="1"/>
    <col min="3" max="3" width="14" style="8" customWidth="1"/>
    <col min="4" max="4" width="14.85546875" style="8" bestFit="1" customWidth="1"/>
    <col min="5" max="5" width="12.7109375" style="8" customWidth="1"/>
    <col min="6" max="6" width="16.7109375" style="8" customWidth="1"/>
    <col min="7" max="7" width="12.7109375" style="8" customWidth="1"/>
    <col min="8" max="8" width="16.5703125" style="8" customWidth="1"/>
    <col min="9" max="10" width="12.7109375" style="8" customWidth="1"/>
    <col min="11" max="11" width="11.42578125" style="8"/>
  </cols>
  <sheetData>
    <row r="1" spans="1:11" ht="21.75" thickBot="1">
      <c r="A1" s="14"/>
      <c r="B1" s="49" t="s">
        <v>0</v>
      </c>
      <c r="C1" s="50"/>
      <c r="D1" s="50"/>
      <c r="E1" s="50"/>
      <c r="F1" s="50"/>
      <c r="G1" s="50"/>
      <c r="H1" s="50"/>
      <c r="I1" s="50"/>
      <c r="J1" s="51"/>
      <c r="K1" s="1"/>
    </row>
    <row r="2" spans="1:11" ht="21.75" thickBot="1">
      <c r="A2" s="15"/>
      <c r="B2" s="52" t="s">
        <v>1</v>
      </c>
      <c r="C2" s="53"/>
      <c r="D2" s="52" t="s">
        <v>2</v>
      </c>
      <c r="E2" s="53"/>
      <c r="F2" s="53"/>
      <c r="G2" s="53"/>
      <c r="H2" s="54"/>
      <c r="I2" s="2" t="s">
        <v>3</v>
      </c>
      <c r="J2" s="3" t="s">
        <v>4</v>
      </c>
      <c r="K2" s="1"/>
    </row>
    <row r="3" spans="1:11" ht="21.75" thickBot="1">
      <c r="A3" s="16"/>
      <c r="B3" s="55" t="s">
        <v>5</v>
      </c>
      <c r="C3" s="56"/>
      <c r="D3" s="55" t="s">
        <v>6</v>
      </c>
      <c r="E3" s="56"/>
      <c r="F3" s="56"/>
      <c r="G3" s="56"/>
      <c r="H3" s="57"/>
      <c r="I3" s="4" t="s">
        <v>7</v>
      </c>
      <c r="J3" s="5">
        <v>0</v>
      </c>
      <c r="K3" s="1"/>
    </row>
    <row r="4" spans="1:11" ht="9.75" customHeight="1">
      <c r="A4" s="58"/>
      <c r="B4" s="59"/>
      <c r="C4" s="59"/>
      <c r="D4" s="60"/>
      <c r="E4" s="60"/>
      <c r="F4" s="60"/>
      <c r="G4" s="60"/>
      <c r="H4" s="60"/>
      <c r="I4" s="59"/>
      <c r="J4" s="61"/>
      <c r="K4" s="1"/>
    </row>
    <row r="5" spans="1:11" ht="3" customHeight="1">
      <c r="A5" s="43"/>
      <c r="B5" s="44"/>
      <c r="C5" s="44"/>
      <c r="D5" s="44"/>
      <c r="E5" s="44"/>
      <c r="F5" s="44"/>
      <c r="G5" s="44"/>
      <c r="H5" s="44"/>
      <c r="I5" s="44"/>
      <c r="J5" s="45"/>
      <c r="K5" s="1"/>
    </row>
    <row r="6" spans="1:11" ht="15.75">
      <c r="A6" s="35" t="s">
        <v>8</v>
      </c>
      <c r="B6" s="36"/>
      <c r="C6" s="36"/>
      <c r="D6" s="36"/>
      <c r="E6" s="36"/>
      <c r="F6" s="36"/>
      <c r="G6" s="36"/>
      <c r="H6" s="36"/>
      <c r="I6" s="36"/>
      <c r="J6" s="37"/>
      <c r="K6" s="1"/>
    </row>
    <row r="7" spans="1:11" ht="15.75">
      <c r="A7" s="46" t="s">
        <v>9</v>
      </c>
      <c r="B7" s="47"/>
      <c r="C7" s="47"/>
      <c r="D7" s="47"/>
      <c r="E7" s="47"/>
      <c r="F7" s="47"/>
      <c r="G7" s="47"/>
      <c r="H7" s="47"/>
      <c r="I7" s="47"/>
      <c r="J7" s="48"/>
      <c r="K7" s="1"/>
    </row>
    <row r="8" spans="1:11" ht="15" customHeight="1">
      <c r="A8" s="6" t="s">
        <v>10</v>
      </c>
      <c r="B8" s="62" t="s">
        <v>11</v>
      </c>
      <c r="C8" s="62"/>
      <c r="D8" s="62"/>
      <c r="E8" s="62"/>
      <c r="F8" s="62"/>
      <c r="G8" s="62"/>
      <c r="H8" s="62"/>
      <c r="I8" s="62"/>
      <c r="J8" s="62"/>
      <c r="K8" s="1"/>
    </row>
    <row r="9" spans="1:11" ht="15" customHeight="1">
      <c r="A9" s="17" t="s">
        <v>12</v>
      </c>
      <c r="B9" s="65" t="s">
        <v>13</v>
      </c>
      <c r="C9" s="65"/>
      <c r="D9" s="65"/>
      <c r="E9" s="65"/>
      <c r="F9" s="65"/>
      <c r="G9" s="65"/>
      <c r="H9" s="65"/>
      <c r="I9" s="65"/>
      <c r="J9" s="65"/>
      <c r="K9" s="1"/>
    </row>
    <row r="10" spans="1:11" ht="15" customHeight="1">
      <c r="A10" s="17" t="s">
        <v>14</v>
      </c>
      <c r="B10" s="65" t="s">
        <v>15</v>
      </c>
      <c r="C10" s="65"/>
      <c r="D10" s="65"/>
      <c r="E10" s="65"/>
      <c r="F10" s="65"/>
      <c r="G10" s="65"/>
      <c r="H10" s="65"/>
      <c r="I10" s="65"/>
      <c r="J10" s="65"/>
      <c r="K10" s="1"/>
    </row>
    <row r="11" spans="1:11" ht="18" customHeight="1">
      <c r="A11" s="6" t="s">
        <v>16</v>
      </c>
      <c r="B11" s="63" t="s">
        <v>17</v>
      </c>
      <c r="C11" s="63"/>
      <c r="D11" s="63"/>
      <c r="E11" s="63"/>
      <c r="F11" s="63"/>
      <c r="G11" s="63"/>
      <c r="H11" s="63"/>
      <c r="I11" s="63"/>
      <c r="J11" s="63"/>
    </row>
    <row r="12" spans="1:11" ht="35.25" customHeight="1">
      <c r="A12" s="6" t="s">
        <v>18</v>
      </c>
      <c r="B12" s="64" t="s">
        <v>19</v>
      </c>
      <c r="C12" s="64"/>
      <c r="D12" s="64"/>
      <c r="E12" s="64"/>
      <c r="F12" s="64"/>
      <c r="G12" s="64"/>
      <c r="H12" s="64"/>
      <c r="I12" s="64"/>
      <c r="J12" s="64"/>
    </row>
    <row r="13" spans="1:11" ht="15.75">
      <c r="A13" s="35" t="s">
        <v>20</v>
      </c>
      <c r="B13" s="36"/>
      <c r="C13" s="36"/>
      <c r="D13" s="36"/>
      <c r="E13" s="36"/>
      <c r="F13" s="36"/>
      <c r="G13" s="36"/>
      <c r="H13" s="36"/>
      <c r="I13" s="36"/>
      <c r="J13" s="37"/>
    </row>
    <row r="14" spans="1:11" ht="21.75" customHeight="1">
      <c r="A14" s="6" t="s">
        <v>21</v>
      </c>
      <c r="B14" s="21">
        <v>3</v>
      </c>
      <c r="C14" s="42" t="str">
        <f>IFERROR(VLOOKUP(B14,'[1]Validacion datos'!A2:B5,2,FALSE),"")</f>
        <v>DESARROLLO PRODUCTIVO</v>
      </c>
      <c r="D14" s="42"/>
      <c r="E14" s="42"/>
      <c r="F14" s="42"/>
      <c r="G14" s="42"/>
      <c r="H14" s="42"/>
      <c r="I14" s="42"/>
      <c r="J14" s="42"/>
    </row>
    <row r="15" spans="1:11" ht="26.25" customHeight="1">
      <c r="A15" s="6" t="s">
        <v>22</v>
      </c>
      <c r="B15" s="22">
        <v>3.3</v>
      </c>
      <c r="C15" s="42" t="str">
        <f>IFERROR(VLOOKUP(B15,'[1]Validacion datos'!A8:B26,2,FALSE),"")</f>
        <v>Competitividad e innovavión en un ambiente favorable a la cooperación y la responsabilidad social</v>
      </c>
      <c r="D15" s="42"/>
      <c r="E15" s="42"/>
      <c r="F15" s="42"/>
      <c r="G15" s="42"/>
      <c r="H15" s="42"/>
      <c r="I15" s="42"/>
      <c r="J15" s="42"/>
    </row>
    <row r="16" spans="1:11" ht="48" customHeight="1">
      <c r="A16" s="6" t="s">
        <v>23</v>
      </c>
      <c r="B16" s="22" t="s">
        <v>24</v>
      </c>
      <c r="C16" s="42"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42"/>
      <c r="E16" s="42"/>
      <c r="F16" s="42"/>
      <c r="G16" s="42"/>
      <c r="H16" s="42"/>
      <c r="I16" s="42"/>
      <c r="J16" s="42"/>
    </row>
    <row r="17" spans="1:11" ht="15.75">
      <c r="A17" s="35" t="s">
        <v>25</v>
      </c>
      <c r="B17" s="36"/>
      <c r="C17" s="36"/>
      <c r="D17" s="36"/>
      <c r="E17" s="36"/>
      <c r="F17" s="36"/>
      <c r="G17" s="36"/>
      <c r="H17" s="36"/>
      <c r="I17" s="36"/>
      <c r="J17" s="37"/>
    </row>
    <row r="18" spans="1:11" ht="29.25" customHeight="1">
      <c r="A18" s="6" t="s">
        <v>26</v>
      </c>
      <c r="B18" s="31" t="s">
        <v>27</v>
      </c>
      <c r="C18" s="31"/>
      <c r="D18" s="31"/>
      <c r="E18" s="31"/>
      <c r="F18" s="31"/>
      <c r="G18" s="31"/>
      <c r="H18" s="31"/>
      <c r="I18" s="31"/>
      <c r="J18" s="32"/>
    </row>
    <row r="19" spans="1:11" ht="33" customHeight="1">
      <c r="A19" s="9" t="s">
        <v>28</v>
      </c>
      <c r="B19" s="31" t="s">
        <v>29</v>
      </c>
      <c r="C19" s="31"/>
      <c r="D19" s="31"/>
      <c r="E19" s="31"/>
      <c r="F19" s="31"/>
      <c r="G19" s="31"/>
      <c r="H19" s="31"/>
      <c r="I19" s="31"/>
      <c r="J19" s="32"/>
    </row>
    <row r="20" spans="1:11" ht="23.25" customHeight="1">
      <c r="A20" s="9" t="s">
        <v>30</v>
      </c>
      <c r="B20" s="31" t="s">
        <v>31</v>
      </c>
      <c r="C20" s="31"/>
      <c r="D20" s="31"/>
      <c r="E20" s="31"/>
      <c r="F20" s="31"/>
      <c r="G20" s="31"/>
      <c r="H20" s="31"/>
      <c r="I20" s="31"/>
      <c r="J20" s="32"/>
    </row>
    <row r="21" spans="1:11" ht="34.5" customHeight="1">
      <c r="A21" s="9" t="s">
        <v>32</v>
      </c>
      <c r="B21" s="31" t="s">
        <v>33</v>
      </c>
      <c r="C21" s="31"/>
      <c r="D21" s="31"/>
      <c r="E21" s="31"/>
      <c r="F21" s="31"/>
      <c r="G21" s="31"/>
      <c r="H21" s="31"/>
      <c r="I21" s="31"/>
      <c r="J21" s="32"/>
      <c r="K21" s="1"/>
    </row>
    <row r="22" spans="1:11" ht="15.75">
      <c r="A22" s="35" t="s">
        <v>34</v>
      </c>
      <c r="B22" s="36"/>
      <c r="C22" s="36"/>
      <c r="D22" s="36"/>
      <c r="E22" s="36"/>
      <c r="F22" s="36"/>
      <c r="G22" s="36"/>
      <c r="H22" s="36"/>
      <c r="I22" s="36"/>
      <c r="J22" s="37"/>
    </row>
    <row r="23" spans="1:11" ht="15.75">
      <c r="A23" s="46" t="s">
        <v>35</v>
      </c>
      <c r="B23" s="47"/>
      <c r="C23" s="47"/>
      <c r="D23" s="47"/>
      <c r="E23" s="47"/>
      <c r="F23" s="47"/>
      <c r="G23" s="47"/>
      <c r="H23" s="47"/>
      <c r="I23" s="47"/>
      <c r="J23" s="48"/>
      <c r="K23" s="1"/>
    </row>
    <row r="24" spans="1:11" ht="30" customHeight="1">
      <c r="A24" s="77" t="s">
        <v>36</v>
      </c>
      <c r="B24" s="67"/>
      <c r="C24" s="78" t="s">
        <v>37</v>
      </c>
      <c r="D24" s="66"/>
      <c r="E24" s="66"/>
      <c r="F24" s="66" t="s">
        <v>38</v>
      </c>
      <c r="G24" s="66"/>
      <c r="H24" s="67"/>
      <c r="I24" s="78" t="s">
        <v>39</v>
      </c>
      <c r="J24" s="79"/>
    </row>
    <row r="25" spans="1:11">
      <c r="A25" s="80">
        <v>16525891997</v>
      </c>
      <c r="B25" s="81"/>
      <c r="C25" s="71">
        <v>16525891997</v>
      </c>
      <c r="D25" s="72"/>
      <c r="E25" s="73"/>
      <c r="F25" s="74">
        <v>3986160680.9299998</v>
      </c>
      <c r="G25" s="75"/>
      <c r="H25" s="76"/>
      <c r="I25" s="82">
        <f>IF(F25&gt;0,F25/C25,0)</f>
        <v>0.24120699092391629</v>
      </c>
      <c r="J25" s="83"/>
    </row>
    <row r="26" spans="1:11" ht="15.75">
      <c r="A26" s="46" t="s">
        <v>40</v>
      </c>
      <c r="B26" s="47"/>
      <c r="C26" s="47"/>
      <c r="D26" s="47"/>
      <c r="E26" s="47"/>
      <c r="F26" s="47"/>
      <c r="G26" s="47"/>
      <c r="H26" s="47"/>
      <c r="I26" s="47"/>
      <c r="J26" s="48"/>
      <c r="K26" s="1"/>
    </row>
    <row r="27" spans="1:11">
      <c r="A27" s="7"/>
      <c r="B27"/>
      <c r="C27" s="68" t="s">
        <v>41</v>
      </c>
      <c r="D27" s="69"/>
      <c r="E27" s="68" t="s">
        <v>42</v>
      </c>
      <c r="F27" s="69"/>
      <c r="G27" s="68" t="s">
        <v>43</v>
      </c>
      <c r="H27" s="68"/>
      <c r="I27" s="68" t="s">
        <v>44</v>
      </c>
      <c r="J27" s="70"/>
    </row>
    <row r="28" spans="1:11" ht="38.25">
      <c r="A28" s="10" t="s">
        <v>45</v>
      </c>
      <c r="B28" s="11" t="s">
        <v>46</v>
      </c>
      <c r="C28" s="11" t="s">
        <v>47</v>
      </c>
      <c r="D28" s="11" t="s">
        <v>48</v>
      </c>
      <c r="E28" s="11" t="s">
        <v>49</v>
      </c>
      <c r="F28" s="11" t="s">
        <v>50</v>
      </c>
      <c r="G28" s="11" t="s">
        <v>51</v>
      </c>
      <c r="H28" s="11" t="s">
        <v>52</v>
      </c>
      <c r="I28" s="11" t="s">
        <v>53</v>
      </c>
      <c r="J28" s="12" t="s">
        <v>54</v>
      </c>
    </row>
    <row r="29" spans="1:11" ht="45.75">
      <c r="A29" s="23" t="s">
        <v>55</v>
      </c>
      <c r="B29" s="24" t="s">
        <v>56</v>
      </c>
      <c r="C29" s="96">
        <v>111756431</v>
      </c>
      <c r="D29" s="96">
        <v>16120891997</v>
      </c>
      <c r="E29" s="97">
        <v>54908428.240000002</v>
      </c>
      <c r="F29" s="98">
        <v>7920553988.3699999</v>
      </c>
      <c r="G29" s="99">
        <v>52189822</v>
      </c>
      <c r="H29" s="98">
        <v>5682015777.1199999</v>
      </c>
      <c r="I29" s="29">
        <f>IF(G29&gt;0,G29/E29,0)</f>
        <v>0.95048836167523842</v>
      </c>
      <c r="J29" s="100">
        <f>IF(H29&gt;0,H29/F29,0)</f>
        <v>0.71737605544550087</v>
      </c>
    </row>
    <row r="30" spans="1:11" ht="45.75">
      <c r="A30" s="25" t="s">
        <v>57</v>
      </c>
      <c r="B30" s="26" t="s">
        <v>56</v>
      </c>
      <c r="C30" s="96">
        <v>3654163</v>
      </c>
      <c r="D30" s="96">
        <v>405000000</v>
      </c>
      <c r="E30" s="101">
        <v>1833808</v>
      </c>
      <c r="F30" s="102">
        <v>203245502.53</v>
      </c>
      <c r="G30" s="103">
        <v>1646492</v>
      </c>
      <c r="H30" s="102">
        <v>91372170.099999994</v>
      </c>
      <c r="I30" s="29">
        <f>IF(G30&gt;0,G30/E30,0)</f>
        <v>0.89785408287018054</v>
      </c>
      <c r="J30" s="100">
        <f>IF(H30&gt;0,H30/F30,0)</f>
        <v>0.44956552033181169</v>
      </c>
    </row>
    <row r="31" spans="1:11" ht="15.75">
      <c r="A31" s="35" t="s">
        <v>58</v>
      </c>
      <c r="B31" s="36"/>
      <c r="C31" s="36"/>
      <c r="D31" s="36"/>
      <c r="E31" s="36"/>
      <c r="F31" s="36"/>
      <c r="G31" s="36"/>
      <c r="H31" s="36"/>
      <c r="I31" s="36"/>
      <c r="J31" s="37"/>
    </row>
    <row r="32" spans="1:11" ht="15.75">
      <c r="A32" s="46" t="s">
        <v>59</v>
      </c>
      <c r="B32" s="47"/>
      <c r="C32" s="47"/>
      <c r="D32" s="47"/>
      <c r="E32" s="47"/>
      <c r="F32" s="47"/>
      <c r="G32" s="47"/>
      <c r="H32" s="47"/>
      <c r="I32" s="47"/>
      <c r="J32" s="48"/>
      <c r="K32" s="1"/>
    </row>
    <row r="33" spans="1:11" ht="21" customHeight="1">
      <c r="A33" s="13" t="s">
        <v>60</v>
      </c>
      <c r="B33" s="31" t="s">
        <v>55</v>
      </c>
      <c r="C33" s="31"/>
      <c r="D33" s="31"/>
      <c r="E33" s="31"/>
      <c r="F33" s="31"/>
      <c r="G33" s="31"/>
      <c r="H33" s="31"/>
      <c r="I33" s="31"/>
      <c r="J33" s="32"/>
    </row>
    <row r="34" spans="1:11" ht="38.25" customHeight="1">
      <c r="A34" s="13" t="s">
        <v>61</v>
      </c>
      <c r="B34" s="31" t="s">
        <v>62</v>
      </c>
      <c r="C34" s="31"/>
      <c r="D34" s="31"/>
      <c r="E34" s="31"/>
      <c r="F34" s="31"/>
      <c r="G34" s="31"/>
      <c r="H34" s="31"/>
      <c r="I34" s="31"/>
      <c r="J34" s="32"/>
    </row>
    <row r="35" spans="1:11" ht="39.75" customHeight="1">
      <c r="A35" s="13" t="s">
        <v>63</v>
      </c>
      <c r="B35" s="31" t="s">
        <v>64</v>
      </c>
      <c r="C35" s="31"/>
      <c r="D35" s="31"/>
      <c r="E35" s="31"/>
      <c r="F35" s="31"/>
      <c r="G35" s="31"/>
      <c r="H35" s="31"/>
      <c r="I35" s="31"/>
      <c r="J35" s="32"/>
    </row>
    <row r="36" spans="1:11" ht="69.75" customHeight="1">
      <c r="A36" s="13" t="s">
        <v>65</v>
      </c>
      <c r="B36" s="31" t="s">
        <v>66</v>
      </c>
      <c r="C36" s="31"/>
      <c r="D36" s="31"/>
      <c r="E36" s="31"/>
      <c r="F36" s="31"/>
      <c r="G36" s="31"/>
      <c r="H36" s="31"/>
      <c r="I36" s="31"/>
      <c r="J36" s="32"/>
    </row>
    <row r="37" spans="1:11">
      <c r="A37" s="18"/>
      <c r="B37" s="19"/>
      <c r="C37" s="19"/>
      <c r="D37" s="19"/>
      <c r="E37" s="19"/>
      <c r="F37" s="19"/>
      <c r="G37" s="19"/>
      <c r="H37" s="19"/>
      <c r="I37" s="19"/>
      <c r="J37" s="20"/>
    </row>
    <row r="38" spans="1:11" ht="23.25" customHeight="1">
      <c r="A38" s="13" t="s">
        <v>60</v>
      </c>
      <c r="B38" s="31" t="s">
        <v>57</v>
      </c>
      <c r="C38" s="31"/>
      <c r="D38" s="31"/>
      <c r="E38" s="31"/>
      <c r="F38" s="31"/>
      <c r="G38" s="31"/>
      <c r="H38" s="31"/>
      <c r="I38" s="31"/>
      <c r="J38" s="32"/>
    </row>
    <row r="39" spans="1:11" ht="42" customHeight="1">
      <c r="A39" s="13" t="s">
        <v>61</v>
      </c>
      <c r="B39" s="31" t="s">
        <v>67</v>
      </c>
      <c r="C39" s="31"/>
      <c r="D39" s="31"/>
      <c r="E39" s="31"/>
      <c r="F39" s="31"/>
      <c r="G39" s="31"/>
      <c r="H39" s="31"/>
      <c r="I39" s="31"/>
      <c r="J39" s="32"/>
    </row>
    <row r="40" spans="1:11" ht="38.25" customHeight="1">
      <c r="A40" s="13" t="s">
        <v>63</v>
      </c>
      <c r="B40" s="31" t="s">
        <v>68</v>
      </c>
      <c r="C40" s="31"/>
      <c r="D40" s="31"/>
      <c r="E40" s="31"/>
      <c r="F40" s="31"/>
      <c r="G40" s="31"/>
      <c r="H40" s="31"/>
      <c r="I40" s="31"/>
      <c r="J40" s="32"/>
    </row>
    <row r="41" spans="1:11" ht="150" customHeight="1">
      <c r="A41" s="13" t="s">
        <v>65</v>
      </c>
      <c r="B41" s="33" t="s">
        <v>69</v>
      </c>
      <c r="C41" s="33"/>
      <c r="D41" s="33"/>
      <c r="E41" s="33"/>
      <c r="F41" s="33"/>
      <c r="G41" s="33"/>
      <c r="H41" s="33"/>
      <c r="I41" s="33"/>
      <c r="J41" s="34"/>
    </row>
    <row r="42" spans="1:11" ht="15.75">
      <c r="A42" s="35" t="s">
        <v>70</v>
      </c>
      <c r="B42" s="36"/>
      <c r="C42" s="36"/>
      <c r="D42" s="36"/>
      <c r="E42" s="36"/>
      <c r="F42" s="36"/>
      <c r="G42" s="36"/>
      <c r="H42" s="36"/>
      <c r="I42" s="36"/>
      <c r="J42" s="37"/>
    </row>
    <row r="43" spans="1:11" ht="15.75">
      <c r="A43" s="38" t="s">
        <v>71</v>
      </c>
      <c r="B43" s="39"/>
      <c r="C43" s="39"/>
      <c r="D43" s="39"/>
      <c r="E43" s="39"/>
      <c r="F43" s="39"/>
      <c r="G43" s="39"/>
      <c r="H43" s="39"/>
      <c r="I43" s="39"/>
      <c r="J43" s="40"/>
      <c r="K43" s="1"/>
    </row>
    <row r="44" spans="1:11" ht="23.25" customHeight="1">
      <c r="A44" s="41" t="s">
        <v>72</v>
      </c>
      <c r="B44" s="41"/>
      <c r="C44" s="41"/>
      <c r="D44" s="41"/>
      <c r="E44" s="41"/>
      <c r="F44" s="41"/>
      <c r="G44" s="41"/>
      <c r="H44" s="41"/>
      <c r="I44" s="41"/>
      <c r="J44" s="41"/>
    </row>
    <row r="45" spans="1:11" ht="17.25" customHeight="1">
      <c r="A45" s="30" t="s">
        <v>73</v>
      </c>
      <c r="B45" s="30"/>
      <c r="C45" s="30"/>
      <c r="D45" s="30"/>
      <c r="E45" s="30"/>
      <c r="F45" s="30"/>
      <c r="G45" s="30"/>
      <c r="H45" s="30"/>
      <c r="I45" s="30"/>
      <c r="J45" s="30"/>
    </row>
    <row r="46" spans="1:11" ht="6" customHeight="1">
      <c r="A46" s="27"/>
      <c r="B46" s="27"/>
      <c r="C46" s="27"/>
      <c r="D46" s="27"/>
      <c r="E46" s="27"/>
      <c r="F46" s="27"/>
      <c r="G46" s="27"/>
      <c r="H46" s="27"/>
      <c r="I46" s="27"/>
      <c r="J46" s="27"/>
    </row>
    <row r="47" spans="1:11" ht="19.5" customHeight="1">
      <c r="A47" s="27"/>
      <c r="B47" s="87" t="s">
        <v>74</v>
      </c>
      <c r="C47" s="88"/>
      <c r="D47" s="89"/>
      <c r="E47" s="27"/>
      <c r="F47" s="87" t="s">
        <v>75</v>
      </c>
      <c r="G47" s="88"/>
      <c r="H47" s="89"/>
      <c r="I47" s="27"/>
      <c r="J47" s="27"/>
    </row>
    <row r="48" spans="1:11" ht="18" customHeight="1">
      <c r="A48" s="27"/>
      <c r="B48" s="90" t="s">
        <v>76</v>
      </c>
      <c r="C48" s="91"/>
      <c r="D48" s="92"/>
      <c r="E48" s="27"/>
      <c r="F48" s="90" t="s">
        <v>77</v>
      </c>
      <c r="G48" s="91"/>
      <c r="H48" s="92"/>
      <c r="I48" s="27"/>
      <c r="J48" s="27"/>
    </row>
    <row r="49" spans="2:9" ht="60.75" customHeight="1">
      <c r="B49" s="93" t="s">
        <v>78</v>
      </c>
      <c r="C49" s="94"/>
      <c r="D49" s="95"/>
      <c r="F49" s="93" t="s">
        <v>79</v>
      </c>
      <c r="G49" s="94"/>
      <c r="H49" s="95"/>
    </row>
    <row r="50" spans="2:9" ht="24.75" customHeight="1">
      <c r="B50" s="84" t="s">
        <v>80</v>
      </c>
      <c r="C50" s="85"/>
      <c r="D50" s="86"/>
      <c r="F50" s="84" t="s">
        <v>80</v>
      </c>
      <c r="G50" s="85"/>
      <c r="H50" s="86"/>
      <c r="I50" s="28"/>
    </row>
    <row r="51" spans="2:9" ht="26.25" customHeight="1">
      <c r="B51" s="84" t="s">
        <v>81</v>
      </c>
      <c r="C51" s="85"/>
      <c r="D51" s="86"/>
      <c r="F51" s="84" t="s">
        <v>81</v>
      </c>
      <c r="G51" s="85"/>
      <c r="H51" s="86"/>
    </row>
  </sheetData>
  <mergeCells count="62">
    <mergeCell ref="B51:D51"/>
    <mergeCell ref="F50:H50"/>
    <mergeCell ref="F51:H51"/>
    <mergeCell ref="F47:H47"/>
    <mergeCell ref="F48:H48"/>
    <mergeCell ref="F49:H49"/>
    <mergeCell ref="B47:D47"/>
    <mergeCell ref="B48:D48"/>
    <mergeCell ref="B49:D49"/>
    <mergeCell ref="B50:D50"/>
    <mergeCell ref="B34:J34"/>
    <mergeCell ref="B35:J35"/>
    <mergeCell ref="B36:J36"/>
    <mergeCell ref="A25:B25"/>
    <mergeCell ref="I25:J25"/>
    <mergeCell ref="A26:J26"/>
    <mergeCell ref="B10:J10"/>
    <mergeCell ref="B21:J21"/>
    <mergeCell ref="A31:J31"/>
    <mergeCell ref="A32:J32"/>
    <mergeCell ref="B33:J33"/>
    <mergeCell ref="C27:D27"/>
    <mergeCell ref="G27:H27"/>
    <mergeCell ref="I27:J27"/>
    <mergeCell ref="E27:F27"/>
    <mergeCell ref="C25:E25"/>
    <mergeCell ref="F25:H25"/>
    <mergeCell ref="A22:J22"/>
    <mergeCell ref="A23:J23"/>
    <mergeCell ref="A24:B24"/>
    <mergeCell ref="I24:J24"/>
    <mergeCell ref="C24:E24"/>
    <mergeCell ref="F24:H24"/>
    <mergeCell ref="C16:J16"/>
    <mergeCell ref="A17:J17"/>
    <mergeCell ref="B18:J18"/>
    <mergeCell ref="B19:J19"/>
    <mergeCell ref="B20:J20"/>
    <mergeCell ref="C15:J15"/>
    <mergeCell ref="A5:J5"/>
    <mergeCell ref="A6:J6"/>
    <mergeCell ref="A7:J7"/>
    <mergeCell ref="B1:J1"/>
    <mergeCell ref="B2:C2"/>
    <mergeCell ref="D2:H2"/>
    <mergeCell ref="B3:C3"/>
    <mergeCell ref="D3:H3"/>
    <mergeCell ref="A4:J4"/>
    <mergeCell ref="B8:J8"/>
    <mergeCell ref="B11:J11"/>
    <mergeCell ref="B12:J12"/>
    <mergeCell ref="A13:J13"/>
    <mergeCell ref="C14:J14"/>
    <mergeCell ref="B9:J9"/>
    <mergeCell ref="A45:J45"/>
    <mergeCell ref="B38:J38"/>
    <mergeCell ref="B39:J39"/>
    <mergeCell ref="B40:J40"/>
    <mergeCell ref="B41:J41"/>
    <mergeCell ref="A42:J42"/>
    <mergeCell ref="A43:J43"/>
    <mergeCell ref="A44:J44"/>
  </mergeCells>
  <phoneticPr fontId="17" type="noConversion"/>
  <dataValidations xWindow="645" yWindow="369" count="16">
    <dataValidation allowBlank="1" showInputMessage="1" showErrorMessage="1" prompt="Monto ejecutado en el trimestre" sqref="H28:H30" xr:uid="{90E46E24-8E3F-4224-9F5D-F387CD76556E}"/>
    <dataValidation allowBlank="1" showInputMessage="1" showErrorMessage="1" prompt="Meta alcanzada en el trimestre" sqref="G28:G30" xr:uid="{078E0B3D-C3D5-4323-9A6F-7DD5AA0A91C9}"/>
    <dataValidation allowBlank="1" showInputMessage="1" showErrorMessage="1" prompt="Monto presupuestado para el producto" sqref="F28:F30 D28:D30" xr:uid="{247AEBBA-5BB4-404D-982B-514E41C68A75}"/>
    <dataValidation allowBlank="1" showInputMessage="1" showErrorMessage="1" prompt="Meta anual del indicador" sqref="E28 E30 C28:C30" xr:uid="{F1CB8B99-164D-4F51-9E69-AECE57493A93}"/>
    <dataValidation allowBlank="1" showInputMessage="1" showErrorMessage="1" prompt="Nombre del indicador" sqref="B28:B30" xr:uid="{3FF3C7F1-052B-4689-97E1-0EEC782A6AE3}"/>
    <dataValidation allowBlank="1" showInputMessage="1" showErrorMessage="1" prompt="Nombre de cada producto" sqref="A28:A30" xr:uid="{2947E0C5-61A1-48DD-8DCD-04F9232477FC}"/>
    <dataValidation allowBlank="1" showInputMessage="1" showErrorMessage="1" prompt="¿En qué consiste el programa?" sqref="B19:J19" xr:uid="{3A7A75C6-3AEB-42B4-9AAB-23BBBEE02E3F}"/>
    <dataValidation allowBlank="1" showInputMessage="1" showErrorMessage="1" prompt="Presupuesto del programa" sqref="F25 A25:C25" xr:uid="{2C90DB71-EB15-47FB-969B-D3C6779E55E0}"/>
    <dataValidation allowBlank="1" showInputMessage="1" showErrorMessage="1" prompt="Oportunidades de mejora identificadas" sqref="A48:J48 A44:J44" xr:uid="{183CD125-A1CE-4DEC-B6F5-A3B2F6B0F861}"/>
    <dataValidation allowBlank="1" showInputMessage="1" showErrorMessage="1" prompt="De existir desvío, explicar razones." sqref="B36:J37 B41:J41" xr:uid="{15752D16-318A-466B-84D2-F16C378EE918}"/>
    <dataValidation allowBlank="1" showInputMessage="1" showErrorMessage="1" prompt="1. Describir lo plasmado en el presupuesto_x000a_2. Describir lo alcanzado en términos financieros y de producción " sqref="B35:J35 B40:J40" xr:uid="{A72D67B3-A10B-4E8F-9A22-A756D2816C9A}"/>
    <dataValidation allowBlank="1" showInputMessage="1" showErrorMessage="1" prompt="¿En qué consiste el producto? su objetivo" sqref="B34:J34 B39:J39" xr:uid="{C5CE3DEC-0EC8-49F9-8F89-90A444E4EB2F}"/>
    <dataValidation allowBlank="1" showInputMessage="1" showErrorMessage="1" prompt="Nombre del producto" sqref="B33:J33 B38:J38" xr:uid="{57A174E9-6613-4681-B27E-70CFF7E4AC6E}"/>
    <dataValidation allowBlank="1" showInputMessage="1" showErrorMessage="1" prompt="¿A quién va dirigido el programa?, ¿qué característica tiene esta población que requiere ser beneficiada?" sqref="B20:J20" xr:uid="{2A753C5E-493D-4A7E-A6C0-630CF914F9F2}"/>
    <dataValidation allowBlank="1" showInputMessage="1" prompt="Nombre del capítulo" sqref="B8:J10" xr:uid="{09E241E6-324D-43DE-83E1-5E6F0C1C5106}"/>
    <dataValidation allowBlank="1" sqref="A8" xr:uid="{4E4D531B-D39C-42CD-8509-9C2E6575184D}"/>
  </dataValidations>
  <printOptions horizontalCentered="1" verticalCentered="1"/>
  <pageMargins left="0" right="0" top="0.35433070866141736" bottom="0.35433070866141736" header="0" footer="0"/>
  <pageSetup scale="60" fitToWidth="0"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Nicole Espaillat A.</dc:creator>
  <cp:keywords/>
  <dc:description/>
  <cp:lastModifiedBy/>
  <cp:revision/>
  <dcterms:created xsi:type="dcterms:W3CDTF">2021-03-22T15:50:10Z</dcterms:created>
  <dcterms:modified xsi:type="dcterms:W3CDTF">2025-07-22T20:26:14Z</dcterms:modified>
  <cp:category/>
  <cp:contentStatus/>
</cp:coreProperties>
</file>